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iger\OneDrive\Desktop\งานเสือ\ITA\ITA\O ต่างๆ\O10\"/>
    </mc:Choice>
  </mc:AlternateContent>
  <xr:revisionPtr revIDLastSave="0" documentId="13_ncr:1_{03C41DC8-01F2-4817-9B00-29FD749BD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ย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D24" i="1"/>
  <c r="H31" i="1"/>
  <c r="G43" i="1" l="1"/>
  <c r="I15" i="1"/>
  <c r="I16" i="1"/>
  <c r="I17" i="1"/>
  <c r="I19" i="1"/>
  <c r="I20" i="1"/>
  <c r="I21" i="1"/>
  <c r="I22" i="1"/>
  <c r="I25" i="1"/>
  <c r="I31" i="1"/>
  <c r="I39" i="1"/>
  <c r="I40" i="1"/>
  <c r="I41" i="1"/>
  <c r="I42" i="1"/>
  <c r="I10" i="1"/>
  <c r="H15" i="1"/>
  <c r="H16" i="1"/>
  <c r="H17" i="1"/>
  <c r="H19" i="1"/>
  <c r="H20" i="1"/>
  <c r="H21" i="1"/>
  <c r="H22" i="1"/>
  <c r="H25" i="1"/>
  <c r="H40" i="1"/>
  <c r="H41" i="1"/>
  <c r="H42" i="1"/>
  <c r="H10" i="1"/>
  <c r="E43" i="1"/>
  <c r="E34" i="1"/>
  <c r="E24" i="1"/>
  <c r="E26" i="1" s="1"/>
  <c r="G24" i="1"/>
  <c r="G26" i="1" s="1"/>
  <c r="F24" i="1"/>
  <c r="F26" i="1" s="1"/>
  <c r="G34" i="1"/>
  <c r="D34" i="1"/>
  <c r="D26" i="1"/>
  <c r="H34" i="1" l="1"/>
  <c r="I43" i="1"/>
  <c r="I26" i="1"/>
  <c r="H24" i="1"/>
  <c r="I24" i="1"/>
  <c r="H26" i="1"/>
  <c r="I34" i="1"/>
  <c r="D43" i="1"/>
</calcChain>
</file>

<file path=xl/sharedStrings.xml><?xml version="1.0" encoding="utf-8"?>
<sst xmlns="http://schemas.openxmlformats.org/spreadsheetml/2006/main" count="166" uniqueCount="72">
  <si>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</si>
  <si>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</si>
  <si>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</si>
  <si>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</si>
  <si>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</si>
  <si>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</si>
  <si>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</si>
  <si>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</si>
  <si>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</si>
  <si>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</si>
  <si>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</si>
  <si>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</si>
  <si>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</si>
  <si>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</si>
  <si>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</si>
  <si>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</si>
  <si>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</si>
  <si>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</si>
  <si>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</si>
  <si>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</si>
  <si>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</si>
  <si>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</si>
  <si>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</si>
  <si>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</si>
  <si>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</si>
  <si>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</si>
  <si>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</si>
  <si>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</si>
  <si>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</si>
  <si>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</si>
  <si>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</si>
  <si>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</si>
  <si>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</si>
  <si>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</si>
  <si>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</si>
  <si>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</si>
  <si>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</si>
  <si>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</si>
  <si>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</si>
  <si>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)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</si>
  <si>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</si>
  <si>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</si>
  <si>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</si>
  <si>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</si>
  <si>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</si>
  <si>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หน่วยปรับแผนจัดสรร</t>
  </si>
  <si>
    <t>(ต.ค.-ธ.ค.68)</t>
  </si>
  <si>
    <t>ม.ค.-มี.ค.69</t>
  </si>
  <si>
    <t>เบิกจ่ายงบประมาณครบถ้วน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</si>
  <si>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</si>
  <si>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</si>
  <si>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</si>
  <si>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</si>
  <si>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 xml:space="preserve">รายงานผลการใช้จ่ายงบประมาณ ไตรมาส 1-2
สถานีตำรวจภูธรแม่เล่ย์
ประจำปีงบประมาณ พ.ศ. 2569  ไตรมาส 1-2 </t>
  </si>
  <si>
    <t>น้ำมันเชื้อเพลิง</t>
  </si>
  <si>
    <t>งบประมาณไม่เพียงพอ จึงปรับแผนการจัดสรรการใช้จ่ายเพิ่มจาก ค่าเบี้ยงเลี้ยง มาเป็นค่าสาธารณูฯ</t>
  </si>
  <si>
    <t>งบประมาณไม่เพียงพอ จึงปรับแผนการจัดสรรการใช้จ่ายเพิ่มจากค่า OT มาเป็นค่าจ้างเหมา</t>
  </si>
  <si>
    <t>งบประมาณไม่เพียงพอ จึงปรับแผนการจัดสรรการใช้จ่ายเพิ่มจาก ค่าซ่อมแซมฯ มาเป็นค่าจ้างเหมา</t>
  </si>
  <si>
    <t>งบประมาณไม่เพียงพอ จึงปรับแผนการจัดสรรการใช้จ่ายเพิ่มจาก ค่าOT, ค่าซ่อมแซมฯ,ค่าวัสดุฯสง,ค่าวัสดุฯจร. มาเป็นค่าจ้างเหมา</t>
  </si>
  <si>
    <t>งบประมาณไม่เพียงพอ จึงปรับแผนการจัดสรรการใช้จ่ายเพิ่มจาก ค่าวัสดุจร. มาเป็นค่าจ้างเหมา</t>
  </si>
  <si>
    <t>งบประมาณไม่เพียงพอ จึงปรับแผนการจัดสรรการใช้จ่ายเพิ่มจาก ค่าวัสดุ สน. มาเป็นค่าจ้างเหมา</t>
  </si>
  <si>
    <t>งบประมาณไม่เพียงพอ จึงปรับแผนการจัดสรรการใช้จ่ายเพิ่มจาก ค่าเบี้ยเลี้ยง มาเป็นค่าสาธารณูปโภค</t>
  </si>
  <si>
    <t>น้ำมันน้ำมัน ชมส</t>
  </si>
  <si>
    <t>กองทุนเพื่อความปลอดภัยในการใช้รถใช้ถนนประจำจังหวัดนครสวรรค์</t>
  </si>
  <si>
    <t>โครงการห่วงใยกลุ่มวัยทำงานและผู้สูงวัย</t>
  </si>
  <si>
    <t>ใช้รถใช้ถนน</t>
  </si>
  <si>
    <t>-</t>
  </si>
  <si>
    <t>พ.ต.ต.</t>
  </si>
  <si>
    <t>(เกียรติชาย อุ่นศรี</t>
  </si>
  <si>
    <t>(ศักดิ์ชาย แปดแก้ว</t>
  </si>
  <si>
    <t xml:space="preserve">         ผกก.สภ.แม่เล่ย์</t>
  </si>
  <si>
    <t xml:space="preserve">    สว.อก.สภ.แม่เล่ย์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</si>
</sst>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1"/>
      <color theme="1"/>
      <name val="Angsana New"/>
      <family val="1"/>
      <charset val="222"/>
    </font>
  </fonts>
  <fills count="14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3" xfId="2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0" fontId="2" fillId="8" borderId="6" xfId="0" applyFont="1" applyFill="1" applyBorder="1"/>
    <xf numFmtId="4" fontId="7" fillId="9" borderId="15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6" xfId="0" applyFont="1" applyFill="1" applyBorder="1"/>
    <xf numFmtId="0" fontId="2" fillId="3" borderId="5" xfId="0" applyFont="1" applyFill="1" applyBorder="1"/>
    <xf numFmtId="0" fontId="2" fillId="5" borderId="12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/>
    <xf numFmtId="0" fontId="2" fillId="5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11" borderId="6" xfId="0" applyFont="1" applyFill="1" applyBorder="1"/>
    <xf numFmtId="43" fontId="2" fillId="11" borderId="6" xfId="1" applyFont="1" applyFill="1" applyBorder="1"/>
    <xf numFmtId="0" fontId="3" fillId="11" borderId="6" xfId="0" applyFont="1" applyFill="1" applyBorder="1"/>
    <xf numFmtId="0" fontId="2" fillId="11" borderId="1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43" fontId="2" fillId="8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10" fillId="7" borderId="6" xfId="1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10" fillId="5" borderId="6" xfId="1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10" fillId="4" borderId="6" xfId="1" applyNumberFormat="1" applyFont="1" applyFill="1" applyBorder="1"/>
    <xf numFmtId="188" fontId="2" fillId="11" borderId="6" xfId="1" applyNumberFormat="1" applyFont="1" applyFill="1" applyBorder="1"/>
    <xf numFmtId="188" fontId="10" fillId="11" borderId="6" xfId="3" applyNumberFormat="1" applyFont="1" applyFill="1" applyBorder="1"/>
    <xf numFmtId="188" fontId="10" fillId="11" borderId="6" xfId="1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2" fillId="11" borderId="6" xfId="1" applyNumberFormat="1" applyFont="1" applyFill="1" applyBorder="1" applyAlignment="1">
      <alignment horizontal="center"/>
    </xf>
    <xf numFmtId="188" fontId="10" fillId="11" borderId="6" xfId="3" applyNumberFormat="1" applyFont="1" applyFill="1" applyBorder="1" applyAlignment="1">
      <alignment horizontal="center"/>
    </xf>
    <xf numFmtId="188" fontId="10" fillId="11" borderId="6" xfId="1" applyNumberFormat="1" applyFont="1" applyFill="1" applyBorder="1" applyAlignment="1">
      <alignment horizontal="center"/>
    </xf>
    <xf numFmtId="188" fontId="10" fillId="0" borderId="6" xfId="3" applyNumberFormat="1" applyFont="1" applyFill="1" applyBorder="1"/>
    <xf numFmtId="188" fontId="10" fillId="0" borderId="6" xfId="1" applyNumberFormat="1" applyFont="1" applyFill="1" applyBorder="1"/>
    <xf numFmtId="188" fontId="3" fillId="8" borderId="6" xfId="1" applyNumberFormat="1" applyFont="1" applyFill="1" applyBorder="1" applyAlignment="1">
      <alignment vertical="center" wrapText="1"/>
    </xf>
    <xf numFmtId="188" fontId="10" fillId="8" borderId="6" xfId="3" applyNumberFormat="1" applyFont="1" applyFill="1" applyBorder="1"/>
    <xf numFmtId="188" fontId="10" fillId="8" borderId="6" xfId="1" applyNumberFormat="1" applyFont="1" applyFill="1" applyBorder="1"/>
    <xf numFmtId="188" fontId="10" fillId="7" borderId="6" xfId="1" applyNumberFormat="1" applyFont="1" applyFill="1" applyBorder="1" applyAlignment="1">
      <alignment horizontal="right"/>
    </xf>
    <xf numFmtId="187" fontId="9" fillId="7" borderId="6" xfId="1" applyNumberFormat="1" applyFont="1" applyFill="1" applyBorder="1"/>
    <xf numFmtId="187" fontId="9" fillId="8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9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188" fontId="2" fillId="12" borderId="6" xfId="1" applyNumberFormat="1" applyFont="1" applyFill="1" applyBorder="1" applyAlignment="1">
      <alignment vertical="center" wrapText="1"/>
    </xf>
    <xf numFmtId="188" fontId="2" fillId="12" borderId="6" xfId="1" applyNumberFormat="1" applyFont="1" applyFill="1" applyBorder="1"/>
    <xf numFmtId="188" fontId="10" fillId="8" borderId="6" xfId="1" applyNumberFormat="1" applyFont="1" applyFill="1" applyBorder="1" applyAlignment="1">
      <alignment horizontal="right"/>
    </xf>
    <xf numFmtId="0" fontId="2" fillId="12" borderId="6" xfId="0" applyFont="1" applyFill="1" applyBorder="1"/>
    <xf numFmtId="0" fontId="14" fillId="12" borderId="0" xfId="0" applyFont="1" applyFill="1"/>
    <xf numFmtId="0" fontId="2" fillId="12" borderId="0" xfId="0" applyFont="1" applyFill="1"/>
    <xf numFmtId="0" fontId="11" fillId="12" borderId="0" xfId="0" applyFont="1" applyFill="1"/>
    <xf numFmtId="0" fontId="15" fillId="11" borderId="0" xfId="0" applyFont="1" applyFill="1"/>
    <xf numFmtId="0" fontId="16" fillId="11" borderId="0" xfId="0" applyFont="1" applyFill="1"/>
    <xf numFmtId="0" fontId="15" fillId="4" borderId="0" xfId="0" applyFont="1" applyFill="1"/>
    <xf numFmtId="43" fontId="2" fillId="5" borderId="6" xfId="1" applyFont="1" applyFill="1" applyBorder="1" applyAlignment="1">
      <alignment horizontal="center"/>
    </xf>
    <xf numFmtId="188" fontId="2" fillId="13" borderId="6" xfId="1" applyNumberFormat="1" applyFont="1" applyFill="1" applyBorder="1" applyAlignment="1">
      <alignment vertical="center" wrapText="1"/>
    </xf>
    <xf numFmtId="43" fontId="2" fillId="13" borderId="6" xfId="1" applyFont="1" applyFill="1" applyBorder="1" applyAlignment="1">
      <alignment vertical="center" wrapText="1"/>
    </xf>
    <xf numFmtId="188" fontId="2" fillId="13" borderId="6" xfId="1" applyNumberFormat="1" applyFont="1" applyFill="1" applyBorder="1"/>
    <xf numFmtId="43" fontId="17" fillId="0" borderId="6" xfId="1" applyFont="1" applyBorder="1" applyAlignment="1">
      <alignment horizontal="center"/>
    </xf>
    <xf numFmtId="43" fontId="17" fillId="0" borderId="6" xfId="1" applyFont="1" applyBorder="1" applyAlignment="1">
      <alignment horizontal="center" wrapText="1"/>
    </xf>
    <xf numFmtId="43" fontId="17" fillId="12" borderId="6" xfId="1" applyFont="1" applyFill="1" applyBorder="1" applyAlignment="1">
      <alignment horizontal="left"/>
    </xf>
    <xf numFmtId="188" fontId="10" fillId="0" borderId="6" xfId="1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8" borderId="0" xfId="0" applyFont="1" applyFill="1" applyBorder="1"/>
    <xf numFmtId="188" fontId="3" fillId="8" borderId="0" xfId="1" applyNumberFormat="1" applyFont="1" applyFill="1" applyBorder="1" applyAlignment="1">
      <alignment vertical="center" wrapText="1"/>
    </xf>
    <xf numFmtId="188" fontId="10" fillId="8" borderId="0" xfId="3" applyNumberFormat="1" applyFont="1" applyFill="1" applyBorder="1"/>
    <xf numFmtId="188" fontId="10" fillId="8" borderId="0" xfId="1" applyNumberFormat="1" applyFont="1" applyFill="1" applyBorder="1"/>
    <xf numFmtId="188" fontId="10" fillId="8" borderId="0" xfId="1" applyNumberFormat="1" applyFont="1" applyFill="1" applyBorder="1" applyAlignment="1">
      <alignment horizontal="right"/>
    </xf>
    <xf numFmtId="187" fontId="9" fillId="8" borderId="0" xfId="1" applyNumberFormat="1" applyFont="1" applyFill="1" applyBorder="1"/>
    <xf numFmtId="43" fontId="2" fillId="8" borderId="0" xfId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จุลภาค 2" xfId="3" xr:uid="{6F9980C7-90CD-4983-8DEA-C6908E94A019}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470899</xdr:colOff>
      <xdr:row>43</xdr:row>
      <xdr:rowOff>110877</xdr:rowOff>
    </xdr:from>
    <xdr:to>
      <xdr:col>2</xdr:col>
      <xdr:colOff>1380589</xdr:colOff>
      <xdr:row>44</xdr:row>
      <xdr:rowOff>326527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37674-C924-F5AD-2763-20261217B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2781" y="14248546"/>
          <a:ext cx="909690" cy="536717"/>
        </a:xfrm>
        <a:prstGeom prst="rect">
          <a:avLst/>
        </a:prstGeom>
      </xdr:spPr>
    </xdr:pic>
    <xdr:clientData/>
  </xdr:twoCellAnchor>
  <xdr:twoCellAnchor editAs="oneCell">
    <xdr:from>
      <xdr:col>7</xdr:col>
      <xdr:colOff>663540</xdr:colOff>
      <xdr:row>43</xdr:row>
      <xdr:rowOff>157372</xdr:rowOff>
    </xdr:from>
    <xdr:to>
      <xdr:col>8</xdr:col>
      <xdr:colOff>278260</xdr:colOff>
      <xdr:row>44</xdr:row>
      <xdr:rowOff>308310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CF87B2-42B9-8694-12C2-7D34BA20E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9214" y="14295041"/>
          <a:ext cx="652838" cy="472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7"/>
  <sheetViews>
    <sheetView tabSelected="1" topLeftCell="A32" zoomScale="89" zoomScaleNormal="89" workbookViewId="0">
      <selection activeCell="C46" sqref="C46"/>
    </sheetView>
  </sheetViews>
  <sheetFormatPr defaultColWidth="12.625" defaultRowHeight="15" customHeight="1" x14ac:dyDescent="0.5"/>
  <cols>
    <col min="1" max="1" width="7.125" style="4" customWidth="1"/>
    <col min="2" max="2" width="29.25" style="4" customWidth="1"/>
    <col min="3" max="3" width="24.875" style="4" customWidth="1"/>
    <col min="4" max="4" width="12.875" style="4" customWidth="1"/>
    <col min="5" max="5" width="16.375" style="4" customWidth="1"/>
    <col min="6" max="6" width="12.875" style="4" customWidth="1"/>
    <col min="7" max="8" width="13.625" style="4" customWidth="1"/>
    <col min="9" max="9" width="11" style="4" customWidth="1"/>
    <col min="10" max="10" width="50.625" style="4" customWidth="1"/>
    <col min="11" max="26" width="11.875" style="4" customWidth="1"/>
    <col min="27" max="16384" width="12.625" style="4"/>
  </cols>
  <sheetData>
    <row r="1" spans="1:10" s="40" customFormat="1" ht="26.45" customHeight="1" x14ac:dyDescent="0.5">
      <c r="A1" s="98" t="s">
        <v>53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s="40" customFormat="1" ht="26.45" customHeight="1" x14ac:dyDescent="0.5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 s="40" customFormat="1" ht="26.45" customHeight="1" x14ac:dyDescent="0.5">
      <c r="A3" s="100"/>
      <c r="B3" s="99"/>
      <c r="C3" s="100"/>
      <c r="D3" s="100"/>
      <c r="E3" s="101"/>
      <c r="F3" s="101"/>
      <c r="G3" s="101"/>
      <c r="H3" s="101"/>
      <c r="I3" s="101"/>
      <c r="J3" s="100"/>
    </row>
    <row r="4" spans="1:10" ht="25.5" customHeight="1" x14ac:dyDescent="0.5">
      <c r="A4" s="102" t="s">
        <v>17</v>
      </c>
      <c r="B4" s="104" t="s">
        <v>31</v>
      </c>
      <c r="C4" s="107" t="s">
        <v>32</v>
      </c>
      <c r="D4" s="109" t="s">
        <v>33</v>
      </c>
      <c r="E4" s="78"/>
      <c r="F4" s="112" t="s">
        <v>34</v>
      </c>
      <c r="G4" s="113"/>
      <c r="H4" s="42"/>
      <c r="I4" s="34"/>
      <c r="J4" s="109" t="s">
        <v>36</v>
      </c>
    </row>
    <row r="5" spans="1:10" ht="25.5" customHeight="1" x14ac:dyDescent="0.5">
      <c r="A5" s="103"/>
      <c r="B5" s="105"/>
      <c r="C5" s="108"/>
      <c r="D5" s="110"/>
      <c r="E5" s="77" t="s">
        <v>45</v>
      </c>
      <c r="F5" s="114"/>
      <c r="G5" s="115"/>
      <c r="H5" s="42" t="s">
        <v>43</v>
      </c>
      <c r="I5" s="35" t="s">
        <v>35</v>
      </c>
      <c r="J5" s="110"/>
    </row>
    <row r="6" spans="1:10" ht="25.5" customHeight="1" x14ac:dyDescent="0.5">
      <c r="A6" s="103"/>
      <c r="B6" s="106"/>
      <c r="C6" s="108"/>
      <c r="D6" s="111"/>
      <c r="E6" s="79"/>
      <c r="F6" s="116"/>
      <c r="G6" s="117"/>
      <c r="H6" s="41"/>
      <c r="I6" s="18"/>
      <c r="J6" s="111"/>
    </row>
    <row r="7" spans="1:10" ht="25.5" customHeight="1" thickBot="1" x14ac:dyDescent="0.55000000000000004">
      <c r="A7" s="17"/>
      <c r="B7" s="15" t="s">
        <v>28</v>
      </c>
      <c r="C7" s="17"/>
      <c r="D7" s="16"/>
      <c r="E7" s="16"/>
      <c r="F7" s="43" t="s">
        <v>42</v>
      </c>
      <c r="G7" s="43" t="s">
        <v>41</v>
      </c>
      <c r="H7" s="16"/>
      <c r="I7" s="16"/>
      <c r="J7" s="16"/>
    </row>
    <row r="8" spans="1:10" ht="28.35" customHeight="1" thickBot="1" x14ac:dyDescent="0.55000000000000004">
      <c r="A8" s="26"/>
      <c r="B8" s="9" t="s">
        <v>19</v>
      </c>
      <c r="C8" s="19"/>
      <c r="D8" s="20"/>
      <c r="E8" s="20"/>
      <c r="F8" s="90" t="s">
        <v>46</v>
      </c>
      <c r="G8" s="90" t="s">
        <v>47</v>
      </c>
      <c r="H8" s="20"/>
      <c r="I8" s="20"/>
      <c r="J8" s="20"/>
    </row>
    <row r="9" spans="1:10" ht="25.5" customHeight="1" x14ac:dyDescent="0.5">
      <c r="A9" s="27"/>
      <c r="B9" s="10" t="s">
        <v>14</v>
      </c>
      <c r="C9" s="21"/>
      <c r="D9" s="22"/>
      <c r="E9" s="22"/>
      <c r="F9" s="22"/>
      <c r="G9" s="22"/>
      <c r="H9" s="22"/>
      <c r="I9" s="22"/>
      <c r="J9" s="22"/>
    </row>
    <row r="10" spans="1:10" ht="25.5" customHeight="1" x14ac:dyDescent="0.5">
      <c r="A10" s="1">
        <v>1</v>
      </c>
      <c r="B10" s="2" t="s">
        <v>0</v>
      </c>
      <c r="C10" s="2" t="s">
        <v>40</v>
      </c>
      <c r="D10" s="92">
        <v>414000</v>
      </c>
      <c r="E10" s="80">
        <v>398300</v>
      </c>
      <c r="F10" s="46">
        <v>176680</v>
      </c>
      <c r="G10" s="47">
        <v>221620</v>
      </c>
      <c r="H10" s="48">
        <f>E10-F10-G10</f>
        <v>0</v>
      </c>
      <c r="I10" s="44">
        <f>SUM(F10+G10)/E10*100</f>
        <v>100</v>
      </c>
      <c r="J10" s="94" t="s">
        <v>56</v>
      </c>
    </row>
    <row r="11" spans="1:10" ht="25.5" customHeight="1" x14ac:dyDescent="0.5">
      <c r="A11" s="1">
        <v>2</v>
      </c>
      <c r="B11" s="2" t="s">
        <v>9</v>
      </c>
      <c r="C11" s="2" t="s">
        <v>40</v>
      </c>
      <c r="D11" s="45" t="s">
        <v>66</v>
      </c>
      <c r="E11" s="45" t="s">
        <v>66</v>
      </c>
      <c r="F11" s="45" t="s">
        <v>66</v>
      </c>
      <c r="G11" s="45" t="s">
        <v>66</v>
      </c>
      <c r="H11" s="45" t="s">
        <v>66</v>
      </c>
      <c r="I11" s="45" t="s">
        <v>66</v>
      </c>
      <c r="J11" s="36" t="s">
        <v>37</v>
      </c>
    </row>
    <row r="12" spans="1:10" ht="25.5" customHeight="1" x14ac:dyDescent="0.5">
      <c r="A12" s="1">
        <v>3</v>
      </c>
      <c r="B12" s="2" t="s">
        <v>10</v>
      </c>
      <c r="C12" s="83" t="s">
        <v>48</v>
      </c>
      <c r="D12" s="45" t="s">
        <v>66</v>
      </c>
      <c r="E12" s="45" t="s">
        <v>66</v>
      </c>
      <c r="F12" s="45" t="s">
        <v>66</v>
      </c>
      <c r="G12" s="45" t="s">
        <v>66</v>
      </c>
      <c r="H12" s="45" t="s">
        <v>66</v>
      </c>
      <c r="I12" s="45" t="s">
        <v>66</v>
      </c>
      <c r="J12" s="36" t="s">
        <v>37</v>
      </c>
    </row>
    <row r="13" spans="1:10" ht="25.5" customHeight="1" x14ac:dyDescent="0.5">
      <c r="A13" s="1">
        <v>4</v>
      </c>
      <c r="B13" s="2" t="s">
        <v>11</v>
      </c>
      <c r="C13" s="2" t="s">
        <v>40</v>
      </c>
      <c r="D13" s="45" t="s">
        <v>66</v>
      </c>
      <c r="E13" s="45" t="s">
        <v>66</v>
      </c>
      <c r="F13" s="45" t="s">
        <v>66</v>
      </c>
      <c r="G13" s="45" t="s">
        <v>66</v>
      </c>
      <c r="H13" s="45" t="s">
        <v>66</v>
      </c>
      <c r="I13" s="45" t="s">
        <v>66</v>
      </c>
      <c r="J13" s="36" t="s">
        <v>37</v>
      </c>
    </row>
    <row r="14" spans="1:10" ht="25.5" customHeight="1" x14ac:dyDescent="0.5">
      <c r="A14" s="1">
        <v>5</v>
      </c>
      <c r="B14" s="2" t="s">
        <v>12</v>
      </c>
      <c r="C14" s="2" t="s">
        <v>40</v>
      </c>
      <c r="D14" s="45" t="s">
        <v>66</v>
      </c>
      <c r="E14" s="45" t="s">
        <v>66</v>
      </c>
      <c r="F14" s="45" t="s">
        <v>66</v>
      </c>
      <c r="G14" s="45" t="s">
        <v>66</v>
      </c>
      <c r="H14" s="45" t="s">
        <v>66</v>
      </c>
      <c r="I14" s="45" t="s">
        <v>66</v>
      </c>
      <c r="J14" s="36" t="s">
        <v>37</v>
      </c>
    </row>
    <row r="15" spans="1:10" ht="25.5" customHeight="1" x14ac:dyDescent="0.5">
      <c r="A15" s="1">
        <v>6</v>
      </c>
      <c r="B15" s="2" t="s">
        <v>1</v>
      </c>
      <c r="C15" s="2" t="s">
        <v>40</v>
      </c>
      <c r="D15" s="91">
        <v>51600</v>
      </c>
      <c r="E15" s="45">
        <v>51600</v>
      </c>
      <c r="F15" s="46">
        <v>51600</v>
      </c>
      <c r="G15" s="47">
        <v>0</v>
      </c>
      <c r="H15" s="48">
        <f t="shared" ref="H15:H42" si="0">E15-F15-G15</f>
        <v>0</v>
      </c>
      <c r="I15" s="44">
        <f t="shared" ref="I15:I43" si="1">SUM(F15+G15)/E15*100</f>
        <v>100</v>
      </c>
      <c r="J15" s="94" t="s">
        <v>55</v>
      </c>
    </row>
    <row r="16" spans="1:10" ht="25.5" customHeight="1" x14ac:dyDescent="0.5">
      <c r="A16" s="1">
        <v>7</v>
      </c>
      <c r="B16" s="2" t="s">
        <v>2</v>
      </c>
      <c r="C16" s="2" t="s">
        <v>40</v>
      </c>
      <c r="D16" s="91">
        <v>8300</v>
      </c>
      <c r="E16" s="45">
        <v>8300</v>
      </c>
      <c r="F16" s="46">
        <v>8300</v>
      </c>
      <c r="G16" s="47">
        <v>0</v>
      </c>
      <c r="H16" s="48">
        <f t="shared" si="0"/>
        <v>0</v>
      </c>
      <c r="I16" s="44">
        <f t="shared" si="1"/>
        <v>100</v>
      </c>
      <c r="J16" s="94" t="s">
        <v>57</v>
      </c>
    </row>
    <row r="17" spans="1:10" ht="35.25" x14ac:dyDescent="0.5">
      <c r="A17" s="1">
        <v>8</v>
      </c>
      <c r="B17" s="2" t="s">
        <v>3</v>
      </c>
      <c r="C17" s="2" t="s">
        <v>40</v>
      </c>
      <c r="D17" s="93">
        <v>18500</v>
      </c>
      <c r="E17" s="49">
        <v>48000</v>
      </c>
      <c r="F17" s="46">
        <v>24000</v>
      </c>
      <c r="G17" s="47">
        <v>24000</v>
      </c>
      <c r="H17" s="48">
        <f t="shared" si="0"/>
        <v>0</v>
      </c>
      <c r="I17" s="44">
        <f t="shared" si="1"/>
        <v>100</v>
      </c>
      <c r="J17" s="95" t="s">
        <v>58</v>
      </c>
    </row>
    <row r="18" spans="1:10" ht="25.5" customHeight="1" x14ac:dyDescent="0.5">
      <c r="A18" s="1">
        <v>9</v>
      </c>
      <c r="B18" s="2" t="s">
        <v>13</v>
      </c>
      <c r="C18" s="2" t="s">
        <v>40</v>
      </c>
      <c r="D18" s="45" t="s">
        <v>66</v>
      </c>
      <c r="E18" s="45" t="s">
        <v>66</v>
      </c>
      <c r="F18" s="45" t="s">
        <v>66</v>
      </c>
      <c r="G18" s="45" t="s">
        <v>66</v>
      </c>
      <c r="H18" s="45" t="s">
        <v>66</v>
      </c>
      <c r="I18" s="45" t="s">
        <v>66</v>
      </c>
      <c r="J18" s="36" t="s">
        <v>37</v>
      </c>
    </row>
    <row r="19" spans="1:10" ht="25.5" customHeight="1" x14ac:dyDescent="0.5">
      <c r="A19" s="1">
        <v>10</v>
      </c>
      <c r="B19" s="2" t="s">
        <v>4</v>
      </c>
      <c r="C19" s="2" t="s">
        <v>40</v>
      </c>
      <c r="D19" s="93">
        <v>3200</v>
      </c>
      <c r="E19" s="49">
        <v>3200</v>
      </c>
      <c r="F19" s="46">
        <v>3200</v>
      </c>
      <c r="G19" s="47"/>
      <c r="H19" s="48">
        <f t="shared" si="0"/>
        <v>0</v>
      </c>
      <c r="I19" s="44">
        <f t="shared" si="1"/>
        <v>100</v>
      </c>
      <c r="J19" s="94" t="s">
        <v>60</v>
      </c>
    </row>
    <row r="20" spans="1:10" ht="25.5" customHeight="1" x14ac:dyDescent="0.5">
      <c r="A20" s="1">
        <v>11</v>
      </c>
      <c r="B20" s="3" t="s">
        <v>54</v>
      </c>
      <c r="C20" s="2" t="s">
        <v>40</v>
      </c>
      <c r="D20" s="49">
        <v>215240</v>
      </c>
      <c r="E20" s="49">
        <v>215240</v>
      </c>
      <c r="F20" s="46"/>
      <c r="G20" s="47"/>
      <c r="H20" s="48">
        <f t="shared" si="0"/>
        <v>215240</v>
      </c>
      <c r="I20" s="44">
        <f t="shared" si="1"/>
        <v>0</v>
      </c>
      <c r="J20" s="36" t="s">
        <v>37</v>
      </c>
    </row>
    <row r="21" spans="1:10" ht="25.5" customHeight="1" x14ac:dyDescent="0.5">
      <c r="A21" s="1">
        <v>12</v>
      </c>
      <c r="B21" s="2" t="s">
        <v>62</v>
      </c>
      <c r="C21" s="2" t="s">
        <v>40</v>
      </c>
      <c r="D21" s="49">
        <v>7250</v>
      </c>
      <c r="E21" s="49">
        <v>7250</v>
      </c>
      <c r="F21" s="46"/>
      <c r="G21" s="47"/>
      <c r="H21" s="48">
        <f t="shared" si="0"/>
        <v>7250</v>
      </c>
      <c r="I21" s="44">
        <f t="shared" si="1"/>
        <v>0</v>
      </c>
      <c r="J21" s="36" t="s">
        <v>37</v>
      </c>
    </row>
    <row r="22" spans="1:10" ht="25.5" customHeight="1" x14ac:dyDescent="0.5">
      <c r="A22" s="1">
        <v>13</v>
      </c>
      <c r="B22" s="2" t="s">
        <v>5</v>
      </c>
      <c r="C22" s="2" t="s">
        <v>40</v>
      </c>
      <c r="D22" s="93">
        <v>2300</v>
      </c>
      <c r="E22" s="49">
        <v>2300</v>
      </c>
      <c r="F22" s="46">
        <v>2300</v>
      </c>
      <c r="G22" s="47">
        <v>0</v>
      </c>
      <c r="H22" s="48">
        <f t="shared" si="0"/>
        <v>0</v>
      </c>
      <c r="I22" s="44">
        <f t="shared" si="1"/>
        <v>100</v>
      </c>
      <c r="J22" s="94" t="s">
        <v>59</v>
      </c>
    </row>
    <row r="23" spans="1:10" ht="25.5" customHeight="1" x14ac:dyDescent="0.5">
      <c r="A23" s="1">
        <v>14</v>
      </c>
      <c r="B23" s="2" t="s">
        <v>6</v>
      </c>
      <c r="C23" s="2" t="s">
        <v>40</v>
      </c>
      <c r="D23" s="45" t="s">
        <v>66</v>
      </c>
      <c r="E23" s="45" t="s">
        <v>66</v>
      </c>
      <c r="F23" s="45" t="s">
        <v>66</v>
      </c>
      <c r="G23" s="45" t="s">
        <v>66</v>
      </c>
      <c r="H23" s="45" t="s">
        <v>66</v>
      </c>
      <c r="I23" s="45" t="s">
        <v>66</v>
      </c>
      <c r="J23" s="36" t="s">
        <v>37</v>
      </c>
    </row>
    <row r="24" spans="1:10" ht="25.5" customHeight="1" x14ac:dyDescent="0.5">
      <c r="A24" s="1"/>
      <c r="B24" s="11" t="s">
        <v>7</v>
      </c>
      <c r="C24" s="12"/>
      <c r="D24" s="50">
        <f>SUM(D10:D23)</f>
        <v>720390</v>
      </c>
      <c r="E24" s="50">
        <f>SUM(E10:E23)</f>
        <v>734190</v>
      </c>
      <c r="F24" s="51">
        <f>SUM(F10:F23)</f>
        <v>266080</v>
      </c>
      <c r="G24" s="51">
        <f>SUM(G10:G23)</f>
        <v>245620</v>
      </c>
      <c r="H24" s="72">
        <f t="shared" si="0"/>
        <v>222490</v>
      </c>
      <c r="I24" s="73">
        <f t="shared" si="1"/>
        <v>69.695855296312942</v>
      </c>
      <c r="J24" s="37"/>
    </row>
    <row r="25" spans="1:10" ht="31.5" customHeight="1" x14ac:dyDescent="0.5">
      <c r="A25" s="1">
        <v>15</v>
      </c>
      <c r="B25" s="2" t="s">
        <v>8</v>
      </c>
      <c r="C25" s="83" t="s">
        <v>48</v>
      </c>
      <c r="D25" s="93">
        <v>24000</v>
      </c>
      <c r="E25" s="81">
        <v>75600</v>
      </c>
      <c r="F25" s="46">
        <v>31855.55</v>
      </c>
      <c r="G25" s="47">
        <v>34790.99</v>
      </c>
      <c r="H25" s="48">
        <f t="shared" si="0"/>
        <v>8953.4599999999991</v>
      </c>
      <c r="I25" s="44">
        <f t="shared" si="1"/>
        <v>88.156798941798925</v>
      </c>
      <c r="J25" s="96" t="s">
        <v>61</v>
      </c>
    </row>
    <row r="26" spans="1:10" ht="25.5" customHeight="1" thickBot="1" x14ac:dyDescent="0.55000000000000004">
      <c r="A26" s="5"/>
      <c r="B26" s="11" t="s">
        <v>15</v>
      </c>
      <c r="C26" s="12"/>
      <c r="D26" s="53">
        <f>SUM(D24:D25)</f>
        <v>744390</v>
      </c>
      <c r="E26" s="53">
        <f>SUM(E24:E25)</f>
        <v>809790</v>
      </c>
      <c r="F26" s="53">
        <f>SUM(F24:F25)</f>
        <v>297935.55</v>
      </c>
      <c r="G26" s="53">
        <f>SUM(G24:G25)</f>
        <v>280410.99</v>
      </c>
      <c r="H26" s="72">
        <f t="shared" si="0"/>
        <v>231443.46000000002</v>
      </c>
      <c r="I26" s="73">
        <f t="shared" si="1"/>
        <v>71.419323528322167</v>
      </c>
      <c r="J26" s="37"/>
    </row>
    <row r="27" spans="1:10" ht="25.5" customHeight="1" x14ac:dyDescent="0.5">
      <c r="A27" s="28"/>
      <c r="B27" s="8" t="s">
        <v>18</v>
      </c>
      <c r="C27" s="23"/>
      <c r="D27" s="54"/>
      <c r="E27" s="54"/>
      <c r="F27" s="55"/>
      <c r="G27" s="54"/>
      <c r="H27" s="54"/>
      <c r="I27" s="54"/>
      <c r="J27" s="20"/>
    </row>
    <row r="28" spans="1:10" ht="25.5" customHeight="1" x14ac:dyDescent="0.5">
      <c r="A28" s="27"/>
      <c r="B28" s="7" t="s">
        <v>16</v>
      </c>
      <c r="C28" s="21"/>
      <c r="D28" s="57"/>
      <c r="E28" s="57"/>
      <c r="F28" s="58"/>
      <c r="G28" s="57"/>
      <c r="H28" s="57"/>
      <c r="I28" s="57"/>
      <c r="J28" s="22"/>
    </row>
    <row r="29" spans="1:10" ht="25.5" customHeight="1" x14ac:dyDescent="0.5">
      <c r="A29" s="1"/>
      <c r="B29" s="32" t="s">
        <v>29</v>
      </c>
      <c r="C29" s="33"/>
      <c r="D29" s="60"/>
      <c r="E29" s="60"/>
      <c r="F29" s="61"/>
      <c r="G29" s="60"/>
      <c r="H29" s="60"/>
      <c r="I29" s="60"/>
      <c r="J29" s="31"/>
    </row>
    <row r="30" spans="1:10" ht="25.5" customHeight="1" x14ac:dyDescent="0.5">
      <c r="A30" s="1"/>
      <c r="B30" s="24" t="s">
        <v>20</v>
      </c>
      <c r="C30" s="45" t="s">
        <v>66</v>
      </c>
      <c r="D30" s="45" t="s">
        <v>66</v>
      </c>
      <c r="E30" s="45" t="s">
        <v>66</v>
      </c>
      <c r="F30" s="45" t="s">
        <v>66</v>
      </c>
      <c r="G30" s="45" t="s">
        <v>66</v>
      </c>
      <c r="H30" s="45" t="s">
        <v>66</v>
      </c>
      <c r="I30" s="45" t="s">
        <v>66</v>
      </c>
      <c r="J30" s="45" t="s">
        <v>66</v>
      </c>
    </row>
    <row r="31" spans="1:10" ht="25.5" customHeight="1" x14ac:dyDescent="0.5">
      <c r="A31" s="1">
        <v>19</v>
      </c>
      <c r="B31" s="2" t="s">
        <v>30</v>
      </c>
      <c r="C31" s="2" t="s">
        <v>40</v>
      </c>
      <c r="D31" s="45">
        <v>29200</v>
      </c>
      <c r="E31" s="45">
        <v>29200</v>
      </c>
      <c r="F31" s="46">
        <v>0</v>
      </c>
      <c r="G31" s="47">
        <v>0</v>
      </c>
      <c r="H31" s="48">
        <f t="shared" ref="H31" si="2">E31-F31-G31</f>
        <v>29200</v>
      </c>
      <c r="I31" s="44">
        <f t="shared" si="1"/>
        <v>0</v>
      </c>
      <c r="J31" s="36" t="s">
        <v>37</v>
      </c>
    </row>
    <row r="32" spans="1:10" ht="25.5" customHeight="1" x14ac:dyDescent="0.5">
      <c r="A32" s="1"/>
      <c r="B32" s="25" t="s">
        <v>21</v>
      </c>
      <c r="C32" s="45" t="s">
        <v>66</v>
      </c>
      <c r="D32" s="45" t="s">
        <v>66</v>
      </c>
      <c r="E32" s="45" t="s">
        <v>66</v>
      </c>
      <c r="F32" s="45" t="s">
        <v>66</v>
      </c>
      <c r="G32" s="45" t="s">
        <v>66</v>
      </c>
      <c r="H32" s="45" t="s">
        <v>66</v>
      </c>
      <c r="I32" s="45" t="s">
        <v>66</v>
      </c>
      <c r="J32" s="45" t="s">
        <v>66</v>
      </c>
    </row>
    <row r="33" spans="1:10" ht="25.5" customHeight="1" x14ac:dyDescent="0.5">
      <c r="A33" s="1">
        <v>20</v>
      </c>
      <c r="B33" s="6" t="s">
        <v>30</v>
      </c>
      <c r="C33" s="2" t="s">
        <v>40</v>
      </c>
      <c r="D33" s="45" t="s">
        <v>66</v>
      </c>
      <c r="E33" s="45" t="s">
        <v>66</v>
      </c>
      <c r="F33" s="45" t="s">
        <v>66</v>
      </c>
      <c r="G33" s="45" t="s">
        <v>66</v>
      </c>
      <c r="H33" s="45" t="s">
        <v>66</v>
      </c>
      <c r="I33" s="45" t="s">
        <v>66</v>
      </c>
      <c r="J33" s="36" t="s">
        <v>37</v>
      </c>
    </row>
    <row r="34" spans="1:10" ht="25.5" customHeight="1" x14ac:dyDescent="0.5">
      <c r="A34" s="1"/>
      <c r="B34" s="11" t="s">
        <v>15</v>
      </c>
      <c r="C34" s="12"/>
      <c r="D34" s="63">
        <f>SUM(D31:D33)</f>
        <v>29200</v>
      </c>
      <c r="E34" s="63">
        <f>SUM(E31:E33)</f>
        <v>29200</v>
      </c>
      <c r="F34" s="51">
        <v>0</v>
      </c>
      <c r="G34" s="52">
        <f>SUM(G33,G31)</f>
        <v>0</v>
      </c>
      <c r="H34" s="72">
        <f t="shared" si="0"/>
        <v>29200</v>
      </c>
      <c r="I34" s="73">
        <f t="shared" si="1"/>
        <v>0</v>
      </c>
      <c r="J34" s="13"/>
    </row>
    <row r="35" spans="1:10" ht="28.35" customHeight="1" x14ac:dyDescent="0.5">
      <c r="A35" s="29"/>
      <c r="B35" s="29" t="s">
        <v>63</v>
      </c>
      <c r="C35" s="23"/>
      <c r="D35" s="54"/>
      <c r="E35" s="54"/>
      <c r="F35" s="55"/>
      <c r="G35" s="56"/>
      <c r="H35" s="56"/>
      <c r="I35" s="56"/>
      <c r="J35" s="20"/>
    </row>
    <row r="36" spans="1:10" ht="27.95" customHeight="1" x14ac:dyDescent="0.5">
      <c r="A36" s="27"/>
      <c r="B36" s="27" t="s">
        <v>22</v>
      </c>
      <c r="C36" s="21"/>
      <c r="D36" s="57"/>
      <c r="E36" s="57"/>
      <c r="F36" s="58"/>
      <c r="G36" s="59"/>
      <c r="H36" s="59"/>
      <c r="I36" s="59"/>
      <c r="J36" s="22"/>
    </row>
    <row r="37" spans="1:10" ht="25.5" customHeight="1" x14ac:dyDescent="0.5">
      <c r="A37" s="1"/>
      <c r="B37" s="30" t="s">
        <v>64</v>
      </c>
      <c r="C37" s="30"/>
      <c r="D37" s="64"/>
      <c r="E37" s="64"/>
      <c r="F37" s="65"/>
      <c r="G37" s="66"/>
      <c r="H37" s="66"/>
      <c r="I37" s="66"/>
      <c r="J37" s="31"/>
    </row>
    <row r="38" spans="1:10" ht="25.5" customHeight="1" x14ac:dyDescent="0.5">
      <c r="A38" s="1"/>
      <c r="B38" s="30" t="s">
        <v>65</v>
      </c>
      <c r="C38" s="30"/>
      <c r="D38" s="60"/>
      <c r="E38" s="60"/>
      <c r="F38" s="61"/>
      <c r="G38" s="62"/>
      <c r="H38" s="62"/>
      <c r="I38" s="62"/>
      <c r="J38" s="31"/>
    </row>
    <row r="39" spans="1:10" ht="25.5" customHeight="1" x14ac:dyDescent="0.5">
      <c r="A39" s="1">
        <v>21</v>
      </c>
      <c r="B39" s="2" t="s">
        <v>24</v>
      </c>
      <c r="C39" s="83" t="s">
        <v>48</v>
      </c>
      <c r="D39" s="45">
        <v>6360</v>
      </c>
      <c r="E39" s="45">
        <v>6360</v>
      </c>
      <c r="F39" s="97">
        <v>0</v>
      </c>
      <c r="G39" s="97">
        <v>6360</v>
      </c>
      <c r="H39" s="48">
        <f t="shared" ref="H39" si="3">E39-F39-G39</f>
        <v>0</v>
      </c>
      <c r="I39" s="44">
        <f t="shared" si="1"/>
        <v>100</v>
      </c>
      <c r="J39" s="36" t="s">
        <v>37</v>
      </c>
    </row>
    <row r="40" spans="1:10" ht="25.5" customHeight="1" x14ac:dyDescent="0.5">
      <c r="A40" s="1">
        <v>22</v>
      </c>
      <c r="B40" s="2" t="s">
        <v>25</v>
      </c>
      <c r="C40" s="83" t="s">
        <v>48</v>
      </c>
      <c r="D40" s="45">
        <v>3710</v>
      </c>
      <c r="E40" s="45">
        <v>3710</v>
      </c>
      <c r="F40" s="97">
        <v>0</v>
      </c>
      <c r="G40" s="97">
        <v>3710</v>
      </c>
      <c r="H40" s="48">
        <f t="shared" si="0"/>
        <v>0</v>
      </c>
      <c r="I40" s="44">
        <f t="shared" si="1"/>
        <v>100</v>
      </c>
      <c r="J40" s="36" t="s">
        <v>37</v>
      </c>
    </row>
    <row r="41" spans="1:10" ht="25.5" customHeight="1" x14ac:dyDescent="0.5">
      <c r="A41" s="1">
        <v>23</v>
      </c>
      <c r="B41" s="2" t="s">
        <v>26</v>
      </c>
      <c r="C41" s="83" t="s">
        <v>48</v>
      </c>
      <c r="D41" s="45">
        <v>9000</v>
      </c>
      <c r="E41" s="45">
        <v>9000</v>
      </c>
      <c r="F41" s="67">
        <v>0</v>
      </c>
      <c r="G41" s="68">
        <v>9000</v>
      </c>
      <c r="H41" s="48">
        <f t="shared" si="0"/>
        <v>0</v>
      </c>
      <c r="I41" s="44">
        <f t="shared" si="1"/>
        <v>100</v>
      </c>
      <c r="J41" s="36" t="s">
        <v>37</v>
      </c>
    </row>
    <row r="42" spans="1:10" ht="25.5" customHeight="1" x14ac:dyDescent="0.5">
      <c r="A42" s="1">
        <v>24</v>
      </c>
      <c r="B42" s="2" t="s">
        <v>27</v>
      </c>
      <c r="C42" s="83" t="s">
        <v>48</v>
      </c>
      <c r="D42" s="45">
        <v>720</v>
      </c>
      <c r="E42" s="45">
        <v>720</v>
      </c>
      <c r="F42" s="67">
        <v>0</v>
      </c>
      <c r="G42" s="68">
        <v>720</v>
      </c>
      <c r="H42" s="48">
        <f t="shared" si="0"/>
        <v>0</v>
      </c>
      <c r="I42" s="44">
        <f t="shared" si="1"/>
        <v>100</v>
      </c>
      <c r="J42" s="36" t="s">
        <v>37</v>
      </c>
    </row>
    <row r="43" spans="1:10" ht="25.5" customHeight="1" x14ac:dyDescent="0.5">
      <c r="A43" s="1"/>
      <c r="B43" s="14" t="s">
        <v>23</v>
      </c>
      <c r="C43" s="14"/>
      <c r="D43" s="69">
        <f>SUM(D39:D42)</f>
        <v>19790</v>
      </c>
      <c r="E43" s="69">
        <f>SUM(E39:E42)</f>
        <v>19790</v>
      </c>
      <c r="F43" s="70">
        <v>34000</v>
      </c>
      <c r="G43" s="71">
        <f>SUM(G39:G42)</f>
        <v>19790</v>
      </c>
      <c r="H43" s="82">
        <v>0</v>
      </c>
      <c r="I43" s="74">
        <f t="shared" si="1"/>
        <v>271.80394138453761</v>
      </c>
      <c r="J43" s="38" t="s">
        <v>37</v>
      </c>
    </row>
    <row r="44" spans="1:10" ht="25.5" customHeight="1" x14ac:dyDescent="0.5">
      <c r="A44" s="118"/>
      <c r="B44" s="119"/>
      <c r="C44" s="119"/>
      <c r="D44" s="120"/>
      <c r="E44" s="120"/>
      <c r="F44" s="121"/>
      <c r="G44" s="122"/>
      <c r="H44" s="123"/>
      <c r="I44" s="124"/>
      <c r="J44" s="125"/>
    </row>
    <row r="45" spans="1:10" s="39" customFormat="1" ht="27" customHeight="1" x14ac:dyDescent="0.65">
      <c r="B45" s="76" t="s">
        <v>67</v>
      </c>
      <c r="D45" s="75" t="s">
        <v>44</v>
      </c>
      <c r="E45" s="75"/>
      <c r="F45" s="75"/>
      <c r="G45" s="76" t="s">
        <v>38</v>
      </c>
      <c r="J45" s="75" t="s">
        <v>44</v>
      </c>
    </row>
    <row r="46" spans="1:10" s="39" customFormat="1" ht="26.45" customHeight="1" x14ac:dyDescent="0.65">
      <c r="C46" s="39" t="s">
        <v>69</v>
      </c>
      <c r="D46" s="39" t="s">
        <v>39</v>
      </c>
      <c r="H46" s="39" t="s">
        <v>68</v>
      </c>
      <c r="J46" s="39" t="s">
        <v>39</v>
      </c>
    </row>
    <row r="47" spans="1:10" s="39" customFormat="1" ht="33.6" customHeight="1" x14ac:dyDescent="0.65">
      <c r="C47" s="39" t="s">
        <v>71</v>
      </c>
      <c r="H47" s="39" t="s">
        <v>70</v>
      </c>
    </row>
    <row r="48" spans="1:10" ht="25.5" customHeight="1" x14ac:dyDescent="0.5"/>
    <row r="49" spans="2:10" ht="25.5" customHeight="1" x14ac:dyDescent="0.55000000000000004">
      <c r="B49" s="89" t="s">
        <v>52</v>
      </c>
      <c r="C49" s="89"/>
      <c r="D49" s="89"/>
      <c r="E49" s="89"/>
      <c r="F49" s="89"/>
      <c r="G49" s="89"/>
    </row>
    <row r="50" spans="2:10" ht="25.5" customHeight="1" x14ac:dyDescent="0.55000000000000004">
      <c r="B50" s="84" t="s">
        <v>49</v>
      </c>
      <c r="C50" s="85"/>
      <c r="D50" s="85"/>
      <c r="E50" s="85"/>
      <c r="F50" s="85"/>
      <c r="G50" s="85"/>
      <c r="H50" s="85"/>
      <c r="I50" s="85"/>
      <c r="J50" s="85"/>
    </row>
    <row r="51" spans="2:10" ht="25.5" customHeight="1" x14ac:dyDescent="0.5">
      <c r="B51" s="86" t="s">
        <v>50</v>
      </c>
      <c r="C51" s="85"/>
      <c r="D51" s="85"/>
      <c r="E51" s="85"/>
      <c r="F51" s="85"/>
      <c r="G51" s="85"/>
      <c r="H51" s="85"/>
      <c r="I51" s="85"/>
      <c r="J51" s="85"/>
    </row>
    <row r="52" spans="2:10" ht="25.5" customHeight="1" x14ac:dyDescent="0.5"/>
    <row r="53" spans="2:10" ht="25.5" customHeight="1" x14ac:dyDescent="0.55000000000000004">
      <c r="B53" s="87" t="s">
        <v>51</v>
      </c>
      <c r="C53" s="88"/>
      <c r="D53" s="88"/>
      <c r="E53" s="88"/>
    </row>
    <row r="54" spans="2:10" ht="25.5" customHeight="1" x14ac:dyDescent="0.5"/>
    <row r="55" spans="2:10" ht="25.5" customHeight="1" x14ac:dyDescent="0.5"/>
    <row r="56" spans="2:10" ht="25.5" customHeight="1" x14ac:dyDescent="0.5"/>
    <row r="57" spans="2:10" ht="25.5" customHeight="1" x14ac:dyDescent="0.5"/>
    <row r="58" spans="2:10" ht="25.5" customHeight="1" x14ac:dyDescent="0.5"/>
    <row r="59" spans="2:10" ht="25.5" customHeight="1" x14ac:dyDescent="0.5"/>
    <row r="60" spans="2:10" ht="25.5" customHeight="1" x14ac:dyDescent="0.5"/>
    <row r="61" spans="2:10" ht="25.5" customHeight="1" x14ac:dyDescent="0.5"/>
    <row r="62" spans="2:10" ht="25.5" customHeight="1" x14ac:dyDescent="0.5"/>
    <row r="63" spans="2:10" ht="25.5" customHeight="1" x14ac:dyDescent="0.5"/>
    <row r="64" spans="2:10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  <row r="1016" ht="25.5" customHeight="1" x14ac:dyDescent="0.5"/>
    <row r="1017" ht="25.5" customHeight="1" x14ac:dyDescent="0.5"/>
  </sheetData>
  <mergeCells count="7">
    <mergeCell ref="A1:J3"/>
    <mergeCell ref="A4:A6"/>
    <mergeCell ref="B4:B6"/>
    <mergeCell ref="C4:C6"/>
    <mergeCell ref="D4:D6"/>
    <mergeCell ref="J4:J6"/>
    <mergeCell ref="F4:G6"/>
  </mergeCells>
  <phoneticPr fontId="6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Nattawat Sittinoi</cp:lastModifiedBy>
  <cp:lastPrinted>2026-05-20T08:26:25Z</cp:lastPrinted>
  <dcterms:created xsi:type="dcterms:W3CDTF">2024-01-10T07:59:11Z</dcterms:created>
  <dcterms:modified xsi:type="dcterms:W3CDTF">2026-07-27T20:35:37Z</dcterms:modified>
</cp:coreProperties>
</file>